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partner-integrations.egnyte.com/msoffice/wopi/files/1221b9aa-f047-4565-ad1f-ad8ff932753a/WOPIServiceId_TP_EGNYTE_PLUS/WOPIUserId_-/"/>
    </mc:Choice>
  </mc:AlternateContent>
  <xr:revisionPtr revIDLastSave="2" documentId="13_ncr:1_{9AAB5487-9876-44D2-9508-0CD47B437752}" xr6:coauthVersionLast="47" xr6:coauthVersionMax="47" xr10:uidLastSave="{72A857C8-8908-48D6-ACF5-0C660DB80164}"/>
  <bookViews>
    <workbookView xWindow="-120" yWindow="-120" windowWidth="38640" windowHeight="21120" xr2:uid="{A652E6BF-5BC1-40D8-A669-78B2B56F8A66}"/>
  </bookViews>
  <sheets>
    <sheet name="DataPac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F23" i="1"/>
  <c r="E23" i="1"/>
  <c r="F30" i="1"/>
  <c r="F32" i="1" s="1"/>
  <c r="F35" i="1" s="1"/>
  <c r="F37" i="1" s="1"/>
  <c r="E30" i="1"/>
  <c r="E32" i="1" s="1"/>
  <c r="E35" i="1" s="1"/>
  <c r="E37" i="1" s="1"/>
  <c r="G16" i="1"/>
  <c r="F16" i="1"/>
  <c r="E16" i="1"/>
  <c r="G9" i="1"/>
  <c r="F9" i="1"/>
  <c r="E9" i="1"/>
</calcChain>
</file>

<file path=xl/sharedStrings.xml><?xml version="1.0" encoding="utf-8"?>
<sst xmlns="http://schemas.openxmlformats.org/spreadsheetml/2006/main" count="68" uniqueCount="52">
  <si>
    <t>Pollen Street Group Limited</t>
  </si>
  <si>
    <t>Interim Report &amp; Accounts 2025 Results Pack</t>
  </si>
  <si>
    <t>Total AuM</t>
  </si>
  <si>
    <t>Notes</t>
  </si>
  <si>
    <t>£’bn</t>
  </si>
  <si>
    <t>Private Equity</t>
  </si>
  <si>
    <t>Credit</t>
  </si>
  <si>
    <t>Total</t>
  </si>
  <si>
    <t>Closing Fee-Paying AuM</t>
  </si>
  <si>
    <t>Average Fee-Paying AuM</t>
  </si>
  <si>
    <t>Statement of profit or loss</t>
  </si>
  <si>
    <t>£’m</t>
  </si>
  <si>
    <t>Fund Management Income</t>
  </si>
  <si>
    <t>Fund Management Administration Costs</t>
  </si>
  <si>
    <t>Fund Management EBITDA</t>
  </si>
  <si>
    <t>Income on Net Investment Assets</t>
  </si>
  <si>
    <t>EBITDA</t>
  </si>
  <si>
    <t>Exceptional costs</t>
  </si>
  <si>
    <t>Depreciation &amp; amortisation</t>
  </si>
  <si>
    <t>Profit before tax</t>
  </si>
  <si>
    <t>Corporation tax</t>
  </si>
  <si>
    <t>Profit after tax</t>
  </si>
  <si>
    <t>Financial ratios</t>
  </si>
  <si>
    <t>Asset Manager:</t>
  </si>
  <si>
    <t>Management Fee Rate
(% of Average Fee-Paying AuM)</t>
  </si>
  <si>
    <t>Performance Fee
(% of Fund Management Income)</t>
  </si>
  <si>
    <t>Fund Management EBITDA Margin
(% of Fund Management Income)</t>
  </si>
  <si>
    <t>Investment Company:</t>
  </si>
  <si>
    <t>Investment Assets
(£ million)</t>
  </si>
  <si>
    <t>Average Net Investment Assets
(£ million)</t>
  </si>
  <si>
    <t>Income on Net Investment Assets
(£ million)</t>
  </si>
  <si>
    <t>Net Investment Asset Return
(%)</t>
  </si>
  <si>
    <t>NAV and dividend metrics</t>
  </si>
  <si>
    <t>Net asset value
(£ million)</t>
  </si>
  <si>
    <t>Tangible net asset value
(£ million)</t>
  </si>
  <si>
    <t>Net-Debt-to-Tangible-Equity 
(%)</t>
  </si>
  <si>
    <t>Dividends in relation to the period
(£ million)</t>
  </si>
  <si>
    <t>1 - Assets under Management ("AuM") - AuM on an investor commitment basis calculated as investor commitments for active Private Eqity funds, invested cost for other Private Equity funds, total assets for the Investment Company assets and investor commitments for Private Credit funds.</t>
  </si>
  <si>
    <t>3 - Average Fee Paying-AuM - The average of the opening and closing investor commitments for active fee-paying Private Equity funds, invested cost for other fee-paying Private Equity funds, total assets for the Investment Company and net invested amount for fee-paying Private Credit funds.</t>
  </si>
  <si>
    <t>4 - Fund Management Income - The income of the Group’s Asset Manager according to IFRS reporting standards.</t>
  </si>
  <si>
    <t>5 - Fund Management Administration Costs - The administration expenses of the Group’s Asset Manager according to IFRS reporting standards, excluding exceptional items.</t>
  </si>
  <si>
    <t>6 - Fund Management EBITDA - Fund Management Income less Fund Management Administration Costs.</t>
  </si>
  <si>
    <t>7 - Management Fee Rate - The ratio of the Fund Management Income attributable to management fees and the Average Fee-Paying AuM, expressed as a percentage</t>
  </si>
  <si>
    <t>8 - Performance Fee Rate - The ratio of the Fund Management Income attributable to performance fees and total Fund Management Income, expressed as a percentage</t>
  </si>
  <si>
    <t>9 - Fund Management EBITDA Margin - The ratio of the Fund Management EBITDA and the Fund Management Income, expressed as a percentage</t>
  </si>
  <si>
    <t>10 - Investment Asset - The Investment Company’s portfolio of Credit Assets and Equity Assets</t>
  </si>
  <si>
    <t>11 - Net Investment Assets - The Investment Assets plus surplus cash net of external debt</t>
  </si>
  <si>
    <t>12 - Annualised Net Investment Asset Return - The overall return delivered by the Investment Company on its Net Investment Assets</t>
  </si>
  <si>
    <t>Net asset value per share
(pence per share)</t>
  </si>
  <si>
    <t>Tangible net asset value per share
(pence per share)</t>
  </si>
  <si>
    <t>2 - Closing Fee-Paying AuM - The closing investor commitments for active fee-paying Private Equity funds, invested cost for other fee-paying Private Equity funds, total assets for the Investment Company and net invested amount for fee-paying Private Credit funds.</t>
  </si>
  <si>
    <t>*In previous reporting periods, including the interim financial statements for the six months ended 30 June 2024, Fund Management EBITDA was adjusted to include the full cost of the office lease, which is accounted for as depreciation of a lease asset and financing cost under IFRS 16. For H1 2025 and moving forward, Fund Management EBITDA has not been reduced for the cost of the office lease. The reported Fund Management EBITDA therefore now follows the accounting, with the office lease costs being charged below EBITDA. The prior year comparatives have been updated to reflect this change in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</si>
</sst>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_-* &quot;-&quot;??_-;_-@_-"/>
    <numFmt numFmtId="165" formatCode="#,##0;\(#,##0\);_-* &quot;-&quot;??_-;_-@_-"/>
    <numFmt numFmtId="166" formatCode="#,##0.0,,;\(#,##0.0,,\);_-* &quot;-&quot;??_-;_-@_-"/>
    <numFmt numFmtId="167" formatCode="#,##0,,;\(#,##0,,\);_-* &quot;-&quot;??_-;_-@_-"/>
    <numFmt numFmtId="168" formatCode="#,##0.00%;\(#,##0.00%\);_-* &quot;-&quot;??_-;_-@_-"/>
    <numFmt numFmtId="169" formatCode="#,##0%;\(#,##0%\);_-* &quot;-&quot;??_-;_-@_-"/>
    <numFmt numFmtId="170" formatCode="&quot;£&quot;#,##0,,;\(&quot;£&quot;#,##0,,\);_-* &quot;-&quot;??_-;_-@_-"/>
    <numFmt numFmtId="171" formatCode="&quot;£&quot;#,##0.0,,;\(&quot;£&quot;#,##0.0,,\);_-* &quot;-&quot;??_-;_-@_-"/>
    <numFmt numFmtId="172" formatCode="0.0%"/>
    <numFmt numFmtId="173" formatCode="#,##0\ \p;\(#,##0\ \p\);_-* &quot;-&quot;??_-;_-@_-"/>
  </numFmts>
  <fonts count="5" x14ac:knownFonts="1">
    <font>
      <sz val="11"/>
      <color theme="1"/>
      <name val="Aptos Narrow"/>
      <family val="2"/>
      <scheme val="minor"/>
    </font>
    <font>
      <u/>
      <sz val="10.5"/>
      <color theme="1"/>
      <name val="Aptos Light"/>
      <family val="2"/>
    </font>
    <font>
      <sz val="10.5"/>
      <color theme="1"/>
      <name val="Aptos Light"/>
      <family val="2"/>
    </font>
    <font>
      <i/>
      <sz val="10.5"/>
      <color theme="1"/>
      <name val="Aptos Light"/>
      <family val="2"/>
    </font>
    <font>
      <b/>
      <sz val="10.5"/>
      <color theme="1"/>
      <name val="Aptos Light"/>
      <family val="2"/>
    </font>
  </fonts>
  <fills count="2">
    <fill>
      <patternFill patternType="none"/>
    </fill>
    <fill>
      <patternFill patternType="gray125"/>
    </fill>
  </fills>
  <borders count="9">
    <border>
      <left/>
      <right/>
      <top/>
      <bottom/>
      <diagonal/>
    </border>
    <border>
      <left/>
      <right/>
      <top style="medium">
        <color theme="5"/>
      </top>
      <bottom/>
      <diagonal/>
    </border>
    <border>
      <left/>
      <right/>
      <top/>
      <bottom style="medium">
        <color theme="0" tint="-0.24994659260841701"/>
      </bottom>
      <diagonal/>
    </border>
    <border>
      <left/>
      <right/>
      <top/>
      <bottom style="thin">
        <color theme="0" tint="-0.14996795556505021"/>
      </bottom>
      <diagonal/>
    </border>
    <border>
      <left/>
      <right/>
      <top style="medium">
        <color theme="0" tint="-0.24994659260841701"/>
      </top>
      <bottom style="medium">
        <color theme="0" tint="-0.24994659260841701"/>
      </bottom>
      <diagonal/>
    </border>
    <border>
      <left/>
      <right/>
      <top style="medium">
        <color theme="0" tint="-0.24994659260841701"/>
      </top>
      <bottom style="thin">
        <color theme="0" tint="-0.14996795556505021"/>
      </bottom>
      <diagonal/>
    </border>
    <border>
      <left/>
      <right/>
      <top style="thin">
        <color theme="0" tint="-0.14996795556505021"/>
      </top>
      <bottom style="thin">
        <color theme="0" tint="-0.14993743705557422"/>
      </bottom>
      <diagonal/>
    </border>
    <border>
      <left/>
      <right/>
      <top style="medium">
        <color theme="5"/>
      </top>
      <bottom style="medium">
        <color theme="0" tint="-0.24994659260841701"/>
      </bottom>
      <diagonal/>
    </border>
    <border>
      <left/>
      <right/>
      <top style="thin">
        <color theme="0" tint="-0.14996795556505021"/>
      </top>
      <bottom style="medium">
        <color theme="0" tint="-0.24994659260841701"/>
      </bottom>
      <diagonal/>
    </border>
  </borders>
  <cellStyleXfs count="1">
    <xf numFmtId="0" fontId="0" fillId="0" borderId="0"/>
  </cellStyleXfs>
  <cellXfs count="48">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2" fillId="0" borderId="3" xfId="0" applyFont="1" applyBorder="1" applyAlignment="1">
      <alignment horizontal="left" vertical="center" wrapText="1" indent="1"/>
    </xf>
    <xf numFmtId="0" fontId="2" fillId="0" borderId="3" xfId="0" applyFont="1" applyBorder="1" applyAlignment="1">
      <alignment horizontal="right" vertical="center"/>
    </xf>
    <xf numFmtId="164" fontId="2" fillId="0" borderId="3" xfId="0" applyNumberFormat="1" applyFont="1" applyBorder="1" applyAlignment="1">
      <alignment horizontal="right" vertical="center" wrapText="1"/>
    </xf>
    <xf numFmtId="0" fontId="2" fillId="0" borderId="0" xfId="0" applyFont="1" applyAlignment="1">
      <alignment horizontal="right" vertical="center"/>
    </xf>
    <xf numFmtId="165" fontId="2" fillId="0" borderId="0" xfId="0" applyNumberFormat="1" applyFont="1" applyAlignment="1">
      <alignment vertical="center"/>
    </xf>
    <xf numFmtId="166" fontId="2" fillId="0" borderId="3" xfId="0" applyNumberFormat="1" applyFont="1" applyBorder="1" applyAlignment="1">
      <alignment horizontal="right" vertical="center" wrapText="1"/>
    </xf>
    <xf numFmtId="0" fontId="2" fillId="0" borderId="0" xfId="0" applyFont="1" applyAlignment="1">
      <alignment horizontal="left" vertical="center" wrapText="1" indent="1"/>
    </xf>
    <xf numFmtId="166" fontId="2" fillId="0" borderId="0" xfId="0" applyNumberFormat="1" applyFont="1" applyAlignment="1">
      <alignment horizontal="right" vertical="center" wrapText="1"/>
    </xf>
    <xf numFmtId="0" fontId="2" fillId="0" borderId="6" xfId="0" applyFont="1" applyBorder="1" applyAlignment="1">
      <alignment horizontal="left" vertical="center" wrapText="1" indent="1"/>
    </xf>
    <xf numFmtId="0" fontId="2" fillId="0" borderId="6" xfId="0" applyFont="1" applyBorder="1" applyAlignment="1">
      <alignment horizontal="right" vertical="center"/>
    </xf>
    <xf numFmtId="166" fontId="2" fillId="0" borderId="6" xfId="0" applyNumberFormat="1" applyFont="1" applyBorder="1" applyAlignment="1">
      <alignment horizontal="right" vertical="center" wrapText="1"/>
    </xf>
    <xf numFmtId="167" fontId="2" fillId="0" borderId="3" xfId="0" applyNumberFormat="1" applyFont="1" applyBorder="1" applyAlignment="1">
      <alignment horizontal="right" vertical="center" wrapText="1"/>
    </xf>
    <xf numFmtId="0" fontId="2" fillId="0" borderId="3" xfId="0" applyFont="1" applyBorder="1" applyAlignment="1">
      <alignment horizontal="right"/>
    </xf>
    <xf numFmtId="0" fontId="2" fillId="0" borderId="8" xfId="0" applyFont="1" applyBorder="1" applyAlignment="1">
      <alignment horizontal="left" vertical="center" wrapText="1" indent="1"/>
    </xf>
    <xf numFmtId="0" fontId="2" fillId="0" borderId="8" xfId="0" applyFont="1" applyBorder="1" applyAlignment="1">
      <alignment horizontal="right"/>
    </xf>
    <xf numFmtId="170" fontId="2" fillId="0" borderId="3" xfId="0" applyNumberFormat="1" applyFont="1" applyBorder="1" applyAlignment="1">
      <alignment horizontal="right" vertical="center" wrapText="1"/>
    </xf>
    <xf numFmtId="168" fontId="2" fillId="0" borderId="3" xfId="0" applyNumberFormat="1" applyFont="1" applyBorder="1" applyAlignment="1">
      <alignment horizontal="right" vertical="center" wrapText="1"/>
    </xf>
    <xf numFmtId="169" fontId="2" fillId="0" borderId="3" xfId="0" applyNumberFormat="1" applyFont="1" applyBorder="1" applyAlignment="1">
      <alignment horizontal="right" vertical="center" wrapText="1"/>
    </xf>
    <xf numFmtId="171" fontId="2" fillId="0" borderId="3" xfId="0" applyNumberFormat="1" applyFont="1" applyBorder="1" applyAlignment="1">
      <alignment horizontal="right" vertical="center" wrapText="1"/>
    </xf>
    <xf numFmtId="172" fontId="2" fillId="0" borderId="8" xfId="0" applyNumberFormat="1" applyFont="1" applyBorder="1" applyAlignment="1">
      <alignment horizontal="right" vertical="center" wrapText="1"/>
    </xf>
    <xf numFmtId="173" fontId="2" fillId="0" borderId="3" xfId="0" applyNumberFormat="1" applyFont="1" applyBorder="1" applyAlignment="1">
      <alignment horizontal="right" vertical="center" wrapText="1"/>
    </xf>
    <xf numFmtId="172" fontId="2" fillId="0" borderId="3" xfId="0" applyNumberFormat="1" applyFont="1" applyBorder="1" applyAlignment="1">
      <alignment horizontal="right" vertical="center" wrapText="1"/>
    </xf>
    <xf numFmtId="171" fontId="2" fillId="0" borderId="8" xfId="0" applyNumberFormat="1" applyFont="1" applyBorder="1" applyAlignment="1">
      <alignment horizontal="right" vertical="center" wrapText="1"/>
    </xf>
    <xf numFmtId="0" fontId="4" fillId="0" borderId="4" xfId="0" applyFont="1" applyBorder="1" applyAlignment="1">
      <alignment vertical="center" wrapText="1"/>
    </xf>
    <xf numFmtId="0" fontId="4" fillId="0" borderId="4" xfId="0" applyFont="1" applyBorder="1" applyAlignment="1">
      <alignment horizontal="right" vertical="center"/>
    </xf>
    <xf numFmtId="164" fontId="4" fillId="0" borderId="4" xfId="0" applyNumberFormat="1" applyFont="1" applyBorder="1" applyAlignment="1">
      <alignment horizontal="right" vertical="center" wrapText="1"/>
    </xf>
    <xf numFmtId="0" fontId="4" fillId="0" borderId="1" xfId="0" applyFont="1" applyBorder="1" applyAlignment="1">
      <alignment vertical="top" wrapText="1"/>
    </xf>
    <xf numFmtId="0" fontId="4" fillId="0" borderId="1" xfId="0" applyFont="1" applyBorder="1" applyAlignment="1">
      <alignment horizontal="right" vertical="top"/>
    </xf>
    <xf numFmtId="15" fontId="4" fillId="0" borderId="1" xfId="0" applyNumberFormat="1" applyFont="1" applyBorder="1" applyAlignment="1">
      <alignment horizontal="right" vertical="center" wrapText="1"/>
    </xf>
    <xf numFmtId="0" fontId="4" fillId="0" borderId="2" xfId="0" applyFont="1" applyBorder="1" applyAlignment="1">
      <alignment vertical="center" wrapText="1"/>
    </xf>
    <xf numFmtId="0" fontId="4" fillId="0" borderId="2" xfId="0" applyFont="1" applyBorder="1" applyAlignment="1">
      <alignment horizontal="right" vertical="center"/>
    </xf>
    <xf numFmtId="0" fontId="4" fillId="0" borderId="2" xfId="0" applyFont="1" applyBorder="1" applyAlignment="1">
      <alignment horizontal="right" vertical="center" wrapText="1"/>
    </xf>
    <xf numFmtId="0" fontId="4" fillId="0" borderId="5" xfId="0" applyFont="1" applyBorder="1" applyAlignment="1">
      <alignment horizontal="left" vertical="center" wrapText="1" indent="1"/>
    </xf>
    <xf numFmtId="0" fontId="4" fillId="0" borderId="5" xfId="0" applyFont="1" applyBorder="1" applyAlignment="1">
      <alignment horizontal="right" vertical="center"/>
    </xf>
    <xf numFmtId="166" fontId="4" fillId="0" borderId="5" xfId="0" applyNumberFormat="1" applyFont="1" applyBorder="1" applyAlignment="1">
      <alignment horizontal="right" vertical="center" wrapText="1"/>
    </xf>
    <xf numFmtId="0" fontId="4" fillId="0" borderId="4" xfId="0" applyFont="1" applyBorder="1" applyAlignment="1">
      <alignment horizontal="left" vertical="center" wrapText="1" indent="1"/>
    </xf>
    <xf numFmtId="166" fontId="4" fillId="0" borderId="4" xfId="0" applyNumberFormat="1" applyFont="1" applyBorder="1" applyAlignment="1">
      <alignment horizontal="right" vertical="center" wrapText="1"/>
    </xf>
    <xf numFmtId="0" fontId="4" fillId="0" borderId="7" xfId="0" applyFont="1" applyBorder="1" applyAlignment="1">
      <alignment vertical="top" wrapText="1"/>
    </xf>
    <xf numFmtId="0" fontId="4" fillId="0" borderId="7" xfId="0" applyFont="1" applyBorder="1" applyAlignment="1">
      <alignment horizontal="right" vertical="top"/>
    </xf>
    <xf numFmtId="15" fontId="4" fillId="0" borderId="7" xfId="0" applyNumberFormat="1" applyFont="1" applyBorder="1" applyAlignment="1">
      <alignment horizontal="right" vertical="center" wrapText="1"/>
    </xf>
    <xf numFmtId="0" fontId="2" fillId="0" borderId="8" xfId="0" applyFont="1" applyBorder="1" applyAlignment="1">
      <alignment horizontal="right" vertical="center"/>
    </xf>
    <xf numFmtId="0" fontId="4" fillId="0" borderId="3"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2"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14DA3-758F-4221-823A-E0EE14A99322}">
  <dimension ref="B1:J80"/>
  <sheetViews>
    <sheetView showGridLines="0" tabSelected="1" workbookViewId="0">
      <selection activeCell="L13" sqref="L13"/>
    </sheetView>
  </sheetViews>
  <sheetFormatPr defaultColWidth="8.7109375" defaultRowHeight="14.25" x14ac:dyDescent="0.25"/>
  <cols>
    <col min="1" max="2" width="2.7109375" style="2" customWidth="1"/>
    <col min="3" max="3" width="49.7109375" style="2" customWidth="1"/>
    <col min="4" max="4" width="6.140625" style="2" bestFit="1" customWidth="1"/>
    <col min="5" max="8" width="17.7109375" style="2" customWidth="1"/>
    <col min="9" max="16384" width="8.7109375" style="2"/>
  </cols>
  <sheetData>
    <row r="1" spans="2:7" x14ac:dyDescent="0.25">
      <c r="B1" s="1"/>
    </row>
    <row r="2" spans="2:7" x14ac:dyDescent="0.25">
      <c r="C2" s="2" t="s">
        <v>0</v>
      </c>
    </row>
    <row r="3" spans="2:7" x14ac:dyDescent="0.25">
      <c r="C3" s="2" t="s">
        <v>1</v>
      </c>
    </row>
    <row r="4" spans="2:7" ht="15" thickBot="1" x14ac:dyDescent="0.3"/>
    <row r="5" spans="2:7" x14ac:dyDescent="0.25">
      <c r="C5" s="29" t="s">
        <v>2</v>
      </c>
      <c r="D5" s="30"/>
      <c r="E5" s="31">
        <v>45838</v>
      </c>
      <c r="F5" s="31">
        <v>45657</v>
      </c>
      <c r="G5" s="31">
        <v>45473</v>
      </c>
    </row>
    <row r="6" spans="2:7" ht="15" thickBot="1" x14ac:dyDescent="0.3">
      <c r="C6" s="32"/>
      <c r="D6" s="33" t="s">
        <v>3</v>
      </c>
      <c r="E6" s="34" t="s">
        <v>4</v>
      </c>
      <c r="F6" s="34" t="s">
        <v>4</v>
      </c>
      <c r="G6" s="34" t="s">
        <v>4</v>
      </c>
    </row>
    <row r="7" spans="2:7" x14ac:dyDescent="0.25">
      <c r="C7" s="3" t="s">
        <v>5</v>
      </c>
      <c r="D7" s="4"/>
      <c r="E7" s="5">
        <v>3849999999.0000286</v>
      </c>
      <c r="F7" s="5">
        <v>3479991196.9386516</v>
      </c>
      <c r="G7" s="5">
        <v>2714023174.9203291</v>
      </c>
    </row>
    <row r="8" spans="2:7" ht="15" thickBot="1" x14ac:dyDescent="0.3">
      <c r="C8" s="3" t="s">
        <v>6</v>
      </c>
      <c r="D8" s="4"/>
      <c r="E8" s="5">
        <v>2273135159.5242143</v>
      </c>
      <c r="F8" s="5">
        <v>1947659895.9055755</v>
      </c>
      <c r="G8" s="5">
        <v>1830823195.2007837</v>
      </c>
    </row>
    <row r="9" spans="2:7" ht="15" thickBot="1" x14ac:dyDescent="0.3">
      <c r="C9" s="26" t="s">
        <v>7</v>
      </c>
      <c r="D9" s="27">
        <v>1</v>
      </c>
      <c r="E9" s="28">
        <f>SUM(E7:E8)</f>
        <v>6123135158.5242424</v>
      </c>
      <c r="F9" s="28">
        <f>SUM(F7:F8)</f>
        <v>5427651092.8442268</v>
      </c>
      <c r="G9" s="28">
        <f>SUM(G7:G8)</f>
        <v>4544846370.1211128</v>
      </c>
    </row>
    <row r="10" spans="2:7" x14ac:dyDescent="0.25">
      <c r="D10" s="6"/>
    </row>
    <row r="11" spans="2:7" ht="15" thickBot="1" x14ac:dyDescent="0.3">
      <c r="D11" s="6"/>
    </row>
    <row r="12" spans="2:7" x14ac:dyDescent="0.25">
      <c r="C12" s="29" t="s">
        <v>8</v>
      </c>
      <c r="D12" s="30"/>
      <c r="E12" s="31">
        <v>45838</v>
      </c>
      <c r="F12" s="31">
        <v>45657</v>
      </c>
      <c r="G12" s="31">
        <v>45473</v>
      </c>
    </row>
    <row r="13" spans="2:7" ht="15" thickBot="1" x14ac:dyDescent="0.3">
      <c r="C13" s="32"/>
      <c r="D13" s="33" t="s">
        <v>3</v>
      </c>
      <c r="E13" s="34" t="s">
        <v>4</v>
      </c>
      <c r="F13" s="34" t="s">
        <v>4</v>
      </c>
      <c r="G13" s="34" t="s">
        <v>4</v>
      </c>
    </row>
    <row r="14" spans="2:7" x14ac:dyDescent="0.25">
      <c r="C14" s="3" t="s">
        <v>5</v>
      </c>
      <c r="D14" s="4"/>
      <c r="E14" s="5">
        <v>2907350587.3798032</v>
      </c>
      <c r="F14" s="5">
        <v>2550243156.8286514</v>
      </c>
      <c r="G14" s="5">
        <v>2149999999</v>
      </c>
    </row>
    <row r="15" spans="2:7" ht="15" thickBot="1" x14ac:dyDescent="0.3">
      <c r="C15" s="3" t="s">
        <v>6</v>
      </c>
      <c r="D15" s="4"/>
      <c r="E15" s="5">
        <v>1766710013.6231287</v>
      </c>
      <c r="F15" s="5">
        <v>1409865960.8099999</v>
      </c>
      <c r="G15" s="5">
        <v>1250000000</v>
      </c>
    </row>
    <row r="16" spans="2:7" ht="15" thickBot="1" x14ac:dyDescent="0.3">
      <c r="C16" s="26" t="s">
        <v>7</v>
      </c>
      <c r="D16" s="27">
        <v>2</v>
      </c>
      <c r="E16" s="28">
        <f>SUM(E14:E15)</f>
        <v>4674060601.0029316</v>
      </c>
      <c r="F16" s="28">
        <f>SUM(F14:F15)</f>
        <v>3960109117.6386514</v>
      </c>
      <c r="G16" s="28">
        <f>SUM(G14:G15)</f>
        <v>3399999999</v>
      </c>
    </row>
    <row r="17" spans="3:8" x14ac:dyDescent="0.25">
      <c r="D17" s="6"/>
    </row>
    <row r="18" spans="3:8" ht="15" thickBot="1" x14ac:dyDescent="0.3">
      <c r="D18" s="6"/>
    </row>
    <row r="19" spans="3:8" x14ac:dyDescent="0.25">
      <c r="C19" s="29" t="s">
        <v>9</v>
      </c>
      <c r="D19" s="30"/>
      <c r="E19" s="31">
        <v>45838</v>
      </c>
      <c r="F19" s="31">
        <v>45657</v>
      </c>
      <c r="G19" s="31">
        <v>45473</v>
      </c>
    </row>
    <row r="20" spans="3:8" ht="15" thickBot="1" x14ac:dyDescent="0.3">
      <c r="C20" s="32"/>
      <c r="D20" s="33"/>
      <c r="E20" s="34" t="s">
        <v>4</v>
      </c>
      <c r="F20" s="34" t="s">
        <v>4</v>
      </c>
      <c r="G20" s="34" t="s">
        <v>4</v>
      </c>
    </row>
    <row r="21" spans="3:8" x14ac:dyDescent="0.25">
      <c r="C21" s="3" t="s">
        <v>5</v>
      </c>
      <c r="D21" s="4"/>
      <c r="E21" s="5">
        <v>2723796872.1042271</v>
      </c>
      <c r="F21" s="5">
        <v>2312113608.6493258</v>
      </c>
      <c r="G21" s="5">
        <v>2116992029.7350001</v>
      </c>
    </row>
    <row r="22" spans="3:8" ht="15" thickBot="1" x14ac:dyDescent="0.3">
      <c r="C22" s="3" t="s">
        <v>6</v>
      </c>
      <c r="D22" s="4"/>
      <c r="E22" s="5">
        <v>1588287987.2165642</v>
      </c>
      <c r="F22" s="5">
        <v>1380123051.4736667</v>
      </c>
      <c r="G22" s="5">
        <v>1300190071.0686665</v>
      </c>
    </row>
    <row r="23" spans="3:8" ht="15" thickBot="1" x14ac:dyDescent="0.3">
      <c r="C23" s="26" t="s">
        <v>7</v>
      </c>
      <c r="D23" s="27">
        <v>3</v>
      </c>
      <c r="E23" s="28">
        <f>SUM(E21:E22)</f>
        <v>4312084859.3207912</v>
      </c>
      <c r="F23" s="28">
        <f>SUM(F21:F22)</f>
        <v>3692236660.1229925</v>
      </c>
      <c r="G23" s="28">
        <f>SUM(G21:G22)</f>
        <v>3417182100.8036666</v>
      </c>
    </row>
    <row r="24" spans="3:8" x14ac:dyDescent="0.25">
      <c r="D24" s="6"/>
    </row>
    <row r="25" spans="3:8" ht="15" thickBot="1" x14ac:dyDescent="0.3">
      <c r="D25" s="6"/>
      <c r="G25" s="7"/>
      <c r="H25" s="7"/>
    </row>
    <row r="26" spans="3:8" x14ac:dyDescent="0.25">
      <c r="C26" s="29" t="s">
        <v>10</v>
      </c>
      <c r="D26" s="30"/>
      <c r="E26" s="31">
        <v>45838</v>
      </c>
      <c r="F26" s="31">
        <v>45473</v>
      </c>
      <c r="G26" s="7"/>
      <c r="H26" s="7"/>
    </row>
    <row r="27" spans="3:8" ht="15" thickBot="1" x14ac:dyDescent="0.3">
      <c r="C27" s="32"/>
      <c r="D27" s="33"/>
      <c r="E27" s="34" t="s">
        <v>11</v>
      </c>
      <c r="F27" s="34" t="s">
        <v>11</v>
      </c>
      <c r="G27" s="7"/>
      <c r="H27" s="7"/>
    </row>
    <row r="28" spans="3:8" x14ac:dyDescent="0.25">
      <c r="C28" s="3" t="s">
        <v>12</v>
      </c>
      <c r="D28" s="4">
        <v>4</v>
      </c>
      <c r="E28" s="8">
        <v>41363000</v>
      </c>
      <c r="F28" s="8">
        <v>26755000</v>
      </c>
      <c r="G28" s="7"/>
      <c r="H28" s="7"/>
    </row>
    <row r="29" spans="3:8" ht="15" thickBot="1" x14ac:dyDescent="0.3">
      <c r="C29" s="9" t="s">
        <v>13</v>
      </c>
      <c r="D29" s="6">
        <v>5</v>
      </c>
      <c r="E29" s="10">
        <v>-23696000</v>
      </c>
      <c r="F29" s="10">
        <v>-18405000</v>
      </c>
      <c r="G29" s="7"/>
      <c r="H29" s="7"/>
    </row>
    <row r="30" spans="3:8" x14ac:dyDescent="0.25">
      <c r="C30" s="35" t="s">
        <v>14</v>
      </c>
      <c r="D30" s="36">
        <v>6</v>
      </c>
      <c r="E30" s="37">
        <f>SUM(E28:E29)</f>
        <v>17667000</v>
      </c>
      <c r="F30" s="37">
        <f>SUM(F28:F29)</f>
        <v>8350000</v>
      </c>
      <c r="G30" s="7"/>
      <c r="H30" s="7"/>
    </row>
    <row r="31" spans="3:8" ht="15" thickBot="1" x14ac:dyDescent="0.3">
      <c r="C31" s="9" t="s">
        <v>15</v>
      </c>
      <c r="D31" s="6"/>
      <c r="E31" s="10">
        <v>13314000</v>
      </c>
      <c r="F31" s="10">
        <v>15838000</v>
      </c>
      <c r="G31" s="7"/>
      <c r="H31" s="7"/>
    </row>
    <row r="32" spans="3:8" x14ac:dyDescent="0.25">
      <c r="C32" s="35" t="s">
        <v>16</v>
      </c>
      <c r="D32" s="36"/>
      <c r="E32" s="37">
        <f>SUM(E30:E31)</f>
        <v>30981000</v>
      </c>
      <c r="F32" s="37">
        <f>SUM(F30:F31)</f>
        <v>24188000</v>
      </c>
      <c r="G32" s="7"/>
      <c r="H32" s="7"/>
    </row>
    <row r="33" spans="3:8" x14ac:dyDescent="0.25">
      <c r="C33" s="11" t="s">
        <v>17</v>
      </c>
      <c r="D33" s="12"/>
      <c r="E33" s="13">
        <v>-124000</v>
      </c>
      <c r="F33" s="13">
        <v>-123000</v>
      </c>
      <c r="G33" s="7"/>
      <c r="H33" s="7"/>
    </row>
    <row r="34" spans="3:8" ht="15" thickBot="1" x14ac:dyDescent="0.3">
      <c r="C34" s="9" t="s">
        <v>18</v>
      </c>
      <c r="D34" s="6"/>
      <c r="E34" s="10">
        <v>-1241000</v>
      </c>
      <c r="F34" s="10">
        <v>-875000</v>
      </c>
      <c r="G34" s="7"/>
      <c r="H34" s="7"/>
    </row>
    <row r="35" spans="3:8" x14ac:dyDescent="0.25">
      <c r="C35" s="35" t="s">
        <v>19</v>
      </c>
      <c r="D35" s="36"/>
      <c r="E35" s="37">
        <f>SUM(E32:E34)</f>
        <v>29616000</v>
      </c>
      <c r="F35" s="37">
        <f>SUM(F32:F34)</f>
        <v>23190000</v>
      </c>
      <c r="G35" s="7"/>
      <c r="H35" s="7"/>
    </row>
    <row r="36" spans="3:8" ht="15" thickBot="1" x14ac:dyDescent="0.3">
      <c r="C36" s="9" t="s">
        <v>20</v>
      </c>
      <c r="D36" s="6"/>
      <c r="E36" s="10">
        <v>-1689000</v>
      </c>
      <c r="F36" s="10">
        <v>381000</v>
      </c>
      <c r="G36" s="7"/>
      <c r="H36" s="7"/>
    </row>
    <row r="37" spans="3:8" ht="15" thickBot="1" x14ac:dyDescent="0.3">
      <c r="C37" s="38" t="s">
        <v>21</v>
      </c>
      <c r="D37" s="27"/>
      <c r="E37" s="39">
        <f>SUM(E35:E36)</f>
        <v>27927000</v>
      </c>
      <c r="F37" s="39">
        <f>SUM(F35:F36)</f>
        <v>23571000</v>
      </c>
      <c r="G37" s="7"/>
      <c r="H37" s="7"/>
    </row>
    <row r="38" spans="3:8" x14ac:dyDescent="0.25">
      <c r="D38" s="6"/>
      <c r="G38" s="7"/>
      <c r="H38" s="7"/>
    </row>
    <row r="39" spans="3:8" ht="15" thickBot="1" x14ac:dyDescent="0.3">
      <c r="D39" s="6"/>
      <c r="G39" s="7"/>
      <c r="H39" s="7"/>
    </row>
    <row r="40" spans="3:8" ht="15" thickBot="1" x14ac:dyDescent="0.3">
      <c r="C40" s="40" t="s">
        <v>22</v>
      </c>
      <c r="D40" s="41"/>
      <c r="E40" s="42">
        <v>45838</v>
      </c>
      <c r="F40" s="42">
        <v>45473</v>
      </c>
      <c r="G40" s="7"/>
      <c r="H40" s="7"/>
    </row>
    <row r="41" spans="3:8" x14ac:dyDescent="0.25">
      <c r="C41" s="44" t="s">
        <v>23</v>
      </c>
      <c r="D41" s="4"/>
      <c r="E41" s="14"/>
      <c r="F41" s="14"/>
      <c r="G41" s="7"/>
      <c r="H41" s="7"/>
    </row>
    <row r="42" spans="3:8" ht="28.5" x14ac:dyDescent="0.25">
      <c r="C42" s="3" t="s">
        <v>24</v>
      </c>
      <c r="D42" s="4">
        <v>7</v>
      </c>
      <c r="E42" s="19">
        <v>1.7596591903916551E-2</v>
      </c>
      <c r="F42" s="19">
        <v>1.2572896681420132E-2</v>
      </c>
      <c r="G42" s="7"/>
      <c r="H42" s="7"/>
    </row>
    <row r="43" spans="3:8" ht="28.5" x14ac:dyDescent="0.25">
      <c r="C43" s="3" t="s">
        <v>25</v>
      </c>
      <c r="D43" s="4">
        <v>8</v>
      </c>
      <c r="E43" s="20">
        <v>8.277929550564514E-2</v>
      </c>
      <c r="F43" s="20">
        <v>0.20837226686600635</v>
      </c>
      <c r="G43" s="7"/>
      <c r="H43" s="7"/>
    </row>
    <row r="44" spans="3:8" ht="28.5" x14ac:dyDescent="0.25">
      <c r="C44" s="3" t="s">
        <v>26</v>
      </c>
      <c r="D44" s="4">
        <v>9</v>
      </c>
      <c r="E44" s="20">
        <v>0.42712085680439038</v>
      </c>
      <c r="F44" s="20">
        <v>0.31209119790693329</v>
      </c>
      <c r="G44" s="7"/>
      <c r="H44" s="7"/>
    </row>
    <row r="45" spans="3:8" x14ac:dyDescent="0.25">
      <c r="C45" s="44" t="s">
        <v>27</v>
      </c>
      <c r="D45" s="4"/>
      <c r="E45" s="14"/>
      <c r="F45" s="14"/>
      <c r="G45" s="7"/>
      <c r="H45" s="7"/>
    </row>
    <row r="46" spans="3:8" ht="28.5" x14ac:dyDescent="0.25">
      <c r="C46" s="3" t="s">
        <v>28</v>
      </c>
      <c r="D46" s="4">
        <v>10</v>
      </c>
      <c r="E46" s="18">
        <v>520334000</v>
      </c>
      <c r="F46" s="18">
        <v>430195000</v>
      </c>
      <c r="G46" s="7"/>
      <c r="H46" s="7"/>
    </row>
    <row r="47" spans="3:8" ht="28.5" x14ac:dyDescent="0.25">
      <c r="C47" s="3" t="s">
        <v>29</v>
      </c>
      <c r="D47" s="4">
        <v>11</v>
      </c>
      <c r="E47" s="18">
        <v>318569000</v>
      </c>
      <c r="F47" s="18">
        <v>328500000</v>
      </c>
      <c r="G47" s="7"/>
      <c r="H47" s="7"/>
    </row>
    <row r="48" spans="3:8" ht="28.5" x14ac:dyDescent="0.25">
      <c r="C48" s="3" t="s">
        <v>30</v>
      </c>
      <c r="D48" s="4"/>
      <c r="E48" s="21">
        <v>13314000</v>
      </c>
      <c r="F48" s="21">
        <v>15838000</v>
      </c>
      <c r="G48" s="7"/>
      <c r="H48" s="7"/>
    </row>
    <row r="49" spans="3:8" ht="29.25" thickBot="1" x14ac:dyDescent="0.3">
      <c r="C49" s="16" t="s">
        <v>31</v>
      </c>
      <c r="D49" s="43">
        <v>12</v>
      </c>
      <c r="E49" s="22">
        <v>8.3586287429096989E-2</v>
      </c>
      <c r="F49" s="22">
        <v>9.6500940660253678E-2</v>
      </c>
      <c r="G49" s="7"/>
      <c r="H49" s="7"/>
    </row>
    <row r="50" spans="3:8" x14ac:dyDescent="0.25">
      <c r="D50" s="6"/>
      <c r="G50" s="7"/>
      <c r="H50" s="7"/>
    </row>
    <row r="51" spans="3:8" ht="15" thickBot="1" x14ac:dyDescent="0.3">
      <c r="D51" s="6"/>
      <c r="G51" s="7"/>
      <c r="H51" s="7"/>
    </row>
    <row r="52" spans="3:8" ht="15" thickBot="1" x14ac:dyDescent="0.3">
      <c r="C52" s="40" t="s">
        <v>32</v>
      </c>
      <c r="D52" s="41"/>
      <c r="E52" s="42">
        <v>45838</v>
      </c>
      <c r="F52" s="42">
        <v>45657</v>
      </c>
    </row>
    <row r="53" spans="3:8" ht="28.5" x14ac:dyDescent="0.25">
      <c r="C53" s="3" t="s">
        <v>33</v>
      </c>
      <c r="D53" s="15"/>
      <c r="E53" s="18">
        <v>584015000</v>
      </c>
      <c r="F53" s="18">
        <v>579356000</v>
      </c>
    </row>
    <row r="54" spans="3:8" ht="28.5" x14ac:dyDescent="0.25">
      <c r="C54" s="3" t="s">
        <v>48</v>
      </c>
      <c r="D54" s="15"/>
      <c r="E54" s="23">
        <v>970.31000741404137</v>
      </c>
      <c r="F54" s="23">
        <v>949.9610902852952</v>
      </c>
    </row>
    <row r="55" spans="3:8" ht="28.5" x14ac:dyDescent="0.25">
      <c r="C55" s="3" t="s">
        <v>34</v>
      </c>
      <c r="D55" s="15"/>
      <c r="E55" s="18">
        <v>357235000</v>
      </c>
      <c r="F55" s="18">
        <v>352256000</v>
      </c>
    </row>
    <row r="56" spans="3:8" ht="28.5" x14ac:dyDescent="0.25">
      <c r="C56" s="3" t="s">
        <v>49</v>
      </c>
      <c r="D56" s="15"/>
      <c r="E56" s="23">
        <v>593.5270421111702</v>
      </c>
      <c r="F56" s="23">
        <v>577.58872579128717</v>
      </c>
    </row>
    <row r="57" spans="3:8" ht="28.5" x14ac:dyDescent="0.25">
      <c r="C57" s="3" t="s">
        <v>35</v>
      </c>
      <c r="D57" s="15"/>
      <c r="E57" s="24">
        <v>0.55862387504023958</v>
      </c>
      <c r="F57" s="24">
        <v>0.50267419149709303</v>
      </c>
    </row>
    <row r="58" spans="3:8" ht="29.25" thickBot="1" x14ac:dyDescent="0.3">
      <c r="C58" s="16" t="s">
        <v>36</v>
      </c>
      <c r="D58" s="17"/>
      <c r="E58" s="25">
        <v>16251000</v>
      </c>
      <c r="F58" s="25">
        <v>16522000</v>
      </c>
    </row>
    <row r="59" spans="3:8" x14ac:dyDescent="0.25">
      <c r="D59" s="6"/>
    </row>
    <row r="60" spans="3:8" x14ac:dyDescent="0.25">
      <c r="D60" s="6"/>
    </row>
    <row r="61" spans="3:8" ht="14.25" customHeight="1" x14ac:dyDescent="0.25">
      <c r="C61" s="47" t="s">
        <v>37</v>
      </c>
      <c r="D61" s="47"/>
      <c r="E61" s="47"/>
      <c r="F61" s="47"/>
      <c r="G61" s="47"/>
      <c r="H61" s="47"/>
    </row>
    <row r="62" spans="3:8" x14ac:dyDescent="0.25">
      <c r="C62" s="47"/>
      <c r="D62" s="47"/>
      <c r="E62" s="47"/>
      <c r="F62" s="47"/>
      <c r="G62" s="47"/>
      <c r="H62" s="47"/>
    </row>
    <row r="63" spans="3:8" ht="14.25" customHeight="1" x14ac:dyDescent="0.25">
      <c r="C63" s="47" t="s">
        <v>50</v>
      </c>
      <c r="D63" s="47"/>
      <c r="E63" s="47"/>
      <c r="F63" s="47"/>
      <c r="G63" s="47"/>
      <c r="H63" s="47"/>
    </row>
    <row r="64" spans="3:8" x14ac:dyDescent="0.25">
      <c r="C64" s="47"/>
      <c r="D64" s="47"/>
      <c r="E64" s="47"/>
      <c r="F64" s="47"/>
      <c r="G64" s="47"/>
      <c r="H64" s="47"/>
    </row>
    <row r="65" spans="3:10" x14ac:dyDescent="0.25">
      <c r="C65" s="47" t="s">
        <v>38</v>
      </c>
      <c r="D65" s="47"/>
      <c r="E65" s="47"/>
      <c r="F65" s="47"/>
      <c r="G65" s="47"/>
      <c r="H65" s="47"/>
    </row>
    <row r="66" spans="3:10" ht="14.25" customHeight="1" x14ac:dyDescent="0.25">
      <c r="C66" s="47"/>
      <c r="D66" s="47"/>
      <c r="E66" s="47"/>
      <c r="F66" s="47"/>
      <c r="G66" s="47"/>
      <c r="H66" s="47"/>
    </row>
    <row r="67" spans="3:10" ht="14.25" customHeight="1" x14ac:dyDescent="0.25">
      <c r="C67" s="47" t="s">
        <v>39</v>
      </c>
      <c r="D67" s="47"/>
      <c r="E67" s="47"/>
      <c r="F67" s="47"/>
      <c r="G67" s="47"/>
      <c r="H67" s="47"/>
    </row>
    <row r="68" spans="3:10" x14ac:dyDescent="0.25">
      <c r="C68" s="47" t="s">
        <v>40</v>
      </c>
      <c r="D68" s="47"/>
      <c r="E68" s="47"/>
      <c r="F68" s="47"/>
      <c r="G68" s="47"/>
      <c r="H68" s="47"/>
    </row>
    <row r="69" spans="3:10" ht="14.25" customHeight="1" x14ac:dyDescent="0.25">
      <c r="C69" s="47"/>
      <c r="D69" s="47"/>
      <c r="E69" s="47"/>
      <c r="F69" s="47"/>
      <c r="G69" s="47"/>
      <c r="H69" s="47"/>
    </row>
    <row r="70" spans="3:10" ht="14.25" customHeight="1" x14ac:dyDescent="0.25">
      <c r="C70" s="47" t="s">
        <v>41</v>
      </c>
      <c r="D70" s="47"/>
      <c r="E70" s="47"/>
      <c r="F70" s="47"/>
      <c r="G70" s="47"/>
      <c r="H70" s="47"/>
    </row>
    <row r="71" spans="3:10" x14ac:dyDescent="0.25">
      <c r="C71" s="47" t="s">
        <v>42</v>
      </c>
      <c r="D71" s="47"/>
      <c r="E71" s="47"/>
      <c r="F71" s="47"/>
      <c r="G71" s="47"/>
      <c r="H71" s="47"/>
    </row>
    <row r="72" spans="3:10" ht="14.25" customHeight="1" x14ac:dyDescent="0.25">
      <c r="C72" s="47"/>
      <c r="D72" s="47"/>
      <c r="E72" s="47"/>
      <c r="F72" s="47"/>
      <c r="G72" s="47"/>
      <c r="H72" s="47"/>
    </row>
    <row r="73" spans="3:10" x14ac:dyDescent="0.25">
      <c r="C73" s="47" t="s">
        <v>43</v>
      </c>
      <c r="D73" s="47"/>
      <c r="E73" s="47"/>
      <c r="F73" s="47"/>
      <c r="G73" s="47"/>
      <c r="H73" s="47"/>
    </row>
    <row r="74" spans="3:10" ht="14.25" customHeight="1" x14ac:dyDescent="0.25">
      <c r="C74" s="47"/>
      <c r="D74" s="47"/>
      <c r="E74" s="47"/>
      <c r="F74" s="47"/>
      <c r="G74" s="47"/>
      <c r="H74" s="47"/>
    </row>
    <row r="75" spans="3:10" ht="14.25" customHeight="1" x14ac:dyDescent="0.25">
      <c r="C75" s="47" t="s">
        <v>44</v>
      </c>
      <c r="D75" s="47"/>
      <c r="E75" s="47"/>
      <c r="F75" s="47"/>
      <c r="G75" s="47"/>
      <c r="H75" s="47"/>
    </row>
    <row r="76" spans="3:10" ht="14.25" customHeight="1" x14ac:dyDescent="0.25">
      <c r="C76" s="47" t="s">
        <v>45</v>
      </c>
      <c r="D76" s="47"/>
      <c r="E76" s="47"/>
      <c r="F76" s="47"/>
      <c r="G76" s="47"/>
      <c r="H76" s="47"/>
    </row>
    <row r="77" spans="3:10" ht="14.25" customHeight="1" x14ac:dyDescent="0.25">
      <c r="C77" s="47" t="s">
        <v>46</v>
      </c>
      <c r="D77" s="47"/>
      <c r="E77" s="47"/>
      <c r="F77" s="47"/>
      <c r="G77" s="47"/>
      <c r="H77" s="47"/>
    </row>
    <row r="78" spans="3:10" x14ac:dyDescent="0.25">
      <c r="C78" s="47" t="s">
        <v>47</v>
      </c>
      <c r="D78" s="47"/>
      <c r="E78" s="47"/>
      <c r="F78" s="47"/>
      <c r="G78" s="47"/>
      <c r="H78" s="47"/>
    </row>
    <row r="80" spans="3:10" ht="71.25" customHeight="1" x14ac:dyDescent="0.25">
      <c r="C80" s="46" t="s">
        <v>51</v>
      </c>
      <c r="D80" s="46"/>
      <c r="E80" s="46"/>
      <c r="F80" s="46"/>
      <c r="G80" s="46"/>
      <c r="H80" s="46"/>
      <c r="I80" s="45"/>
      <c r="J80" s="45"/>
    </row>
  </sheetData>
  <mergeCells count="13">
    <mergeCell ref="C70:H70"/>
    <mergeCell ref="C71:H72"/>
    <mergeCell ref="C73:H74"/>
    <mergeCell ref="C61:H62"/>
    <mergeCell ref="C63:H64"/>
    <mergeCell ref="C65:H66"/>
    <mergeCell ref="C67:H67"/>
    <mergeCell ref="C68:H69"/>
    <mergeCell ref="C80:H80"/>
    <mergeCell ref="C78:H78"/>
    <mergeCell ref="C75:H75"/>
    <mergeCell ref="C76:H76"/>
    <mergeCell ref="C77:H77"/>
  </mergeCells>
  <pageMargins left="0.7" right="0.7" top="0.75" bottom="0.75" header="0.3" footer="0.3"/>
  <pageSetup paperSize="11" scale="4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DataPack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Valentine</dc:creator>
  <cp:lastModifiedBy>James Smith</cp:lastModifiedBy>
  <dcterms:created xsi:type="dcterms:W3CDTF">2025-09-12T09:51:08Z</dcterms:created>
  <dcterms:modified xsi:type="dcterms:W3CDTF">2025-09-15T18:49:44Z</dcterms:modified>
</cp:coreProperties>
</file>